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CA2A9F3A-192B-4208-B047-51A8457C027A}" xr6:coauthVersionLast="47" xr6:coauthVersionMax="47" xr10:uidLastSave="{00000000-0000-0000-0000-000000000000}"/>
  <bookViews>
    <workbookView xWindow="-120" yWindow="-120" windowWidth="29040" windowHeight="15840" xr2:uid="{D0CB60BB-47D0-47DD-ADE0-50E3530699D7}"/>
  </bookViews>
  <sheets>
    <sheet name="BALANCE GENERAL 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1" i="1"/>
  <c r="C26" i="1" s="1"/>
  <c r="C25" i="1"/>
  <c r="C32" i="1"/>
  <c r="C27" i="1" l="1"/>
  <c r="C38" i="1" s="1"/>
  <c r="C39" i="1" s="1"/>
</calcChain>
</file>

<file path=xl/sharedStrings.xml><?xml version="1.0" encoding="utf-8"?>
<sst xmlns="http://schemas.openxmlformats.org/spreadsheetml/2006/main" count="32" uniqueCount="32">
  <si>
    <t>Enc. Depto. Administrativo y Financiero</t>
  </si>
  <si>
    <t>Jacob Ascención</t>
  </si>
  <si>
    <t xml:space="preserve">TOTAL  PASIVO Y PATRIMONIO </t>
  </si>
  <si>
    <t>PATRIMONIO</t>
  </si>
  <si>
    <t>TOTAL  PASIVOS NO CORRIENTES</t>
  </si>
  <si>
    <t>DEUDA A LARGO PLAZO</t>
  </si>
  <si>
    <t>PASIVOS NO CORRIENTES</t>
  </si>
  <si>
    <t>TOTAL DE PASIVOS CORRIENTES</t>
  </si>
  <si>
    <t>CUENTAS POR PAGAR A CORTO PLAZO</t>
  </si>
  <si>
    <t>PASIVOS CORRIENTES</t>
  </si>
  <si>
    <t>PASIVOS</t>
  </si>
  <si>
    <t>TOTAL DE ACTIVOS</t>
  </si>
  <si>
    <t xml:space="preserve"> ACTIVOS NO CORRIENTES</t>
  </si>
  <si>
    <t>LICENCIA DE COMPUTADORA</t>
  </si>
  <si>
    <t>DEPOSITOS Y FIANZAS</t>
  </si>
  <si>
    <t>SEGURO DE VEHICULOS</t>
  </si>
  <si>
    <t>DESPRECIACION ACUMULADA</t>
  </si>
  <si>
    <t>ACTIVOS FIJOS</t>
  </si>
  <si>
    <t>ACTIVOS NO CORRIENTES</t>
  </si>
  <si>
    <t>TOTAL DE ACTIVOS CORRIENTES</t>
  </si>
  <si>
    <t>INVENTARIO SUMINISTRO DE OFICINA</t>
  </si>
  <si>
    <t>0.00</t>
  </si>
  <si>
    <t>DISPONIBLE CAJA CHICA</t>
  </si>
  <si>
    <t>APROPICIACION NO PROGRAMADA</t>
  </si>
  <si>
    <t>ACTIVOS CORRIENTES</t>
  </si>
  <si>
    <t>ACTIVOS</t>
  </si>
  <si>
    <t>(VALORES EN RD$)</t>
  </si>
  <si>
    <t>AL 30 DE NOVIEMBRE DEL AÑO 2021</t>
  </si>
  <si>
    <t>BALANCE GENERAL</t>
  </si>
  <si>
    <t>DIRECCION GENERAL DEL CATASTRO NACIONAL</t>
  </si>
  <si>
    <t>REPUBLICA DOMINICANA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</si>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</sst>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/>
    <xf numFmtId="43" fontId="2" fillId="0" borderId="0" xfId="1" applyFont="1"/>
    <xf numFmtId="43" fontId="7" fillId="0" borderId="0" xfId="1" applyFont="1"/>
    <xf numFmtId="43" fontId="6" fillId="0" borderId="1" xfId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43" fontId="5" fillId="0" borderId="0" xfId="1" applyFont="1" applyAlignment="1">
      <alignment horizontal="right" vertical="center"/>
    </xf>
    <xf numFmtId="43" fontId="4" fillId="0" borderId="0" xfId="1" applyFont="1" applyAlignment="1"/>
    <xf numFmtId="0" fontId="8" fillId="0" borderId="0" xfId="0" applyFont="1"/>
    <xf numFmtId="43" fontId="9" fillId="0" borderId="0" xfId="1" applyFont="1" applyFill="1" applyBorder="1" applyAlignment="1">
      <alignment horizontal="right"/>
    </xf>
    <xf numFmtId="0" fontId="10" fillId="0" borderId="0" xfId="2" applyFont="1" applyAlignment="1"/>
    <xf numFmtId="43" fontId="11" fillId="0" borderId="0" xfId="1" applyFont="1"/>
    <xf numFmtId="43" fontId="11" fillId="0" borderId="0" xfId="3" applyFont="1"/>
    <xf numFmtId="0" fontId="12" fillId="0" borderId="0" xfId="2" applyFont="1" applyAlignment="1"/>
    <xf numFmtId="43" fontId="10" fillId="0" borderId="0" xfId="1" applyFont="1" applyFill="1" applyAlignment="1"/>
    <xf numFmtId="0" fontId="9" fillId="0" borderId="0" xfId="2" applyFont="1" applyAlignment="1"/>
    <xf numFmtId="43" fontId="11" fillId="0" borderId="2" xfId="1" applyFont="1" applyFill="1" applyBorder="1"/>
    <xf numFmtId="43" fontId="12" fillId="0" borderId="0" xfId="1" applyFont="1" applyFill="1" applyBorder="1" applyAlignment="1">
      <alignment horizontal="right"/>
    </xf>
    <xf numFmtId="43" fontId="9" fillId="0" borderId="1" xfId="1" applyFont="1" applyBorder="1" applyAlignment="1"/>
    <xf numFmtId="43" fontId="6" fillId="0" borderId="3" xfId="1" applyFont="1" applyBorder="1" applyAlignment="1">
      <alignment horizontal="right" vertical="center"/>
    </xf>
    <xf numFmtId="43" fontId="9" fillId="0" borderId="0" xfId="1" applyFont="1" applyAlignment="1"/>
    <xf numFmtId="43" fontId="11" fillId="0" borderId="0" xfId="1" applyFont="1" applyFill="1"/>
    <xf numFmtId="43" fontId="13" fillId="0" borderId="0" xfId="0" applyNumberFormat="1" applyFont="1"/>
    <xf numFmtId="43" fontId="12" fillId="0" borderId="0" xfId="1" applyFont="1" applyAlignment="1"/>
    <xf numFmtId="43" fontId="2" fillId="0" borderId="0" xfId="0" applyNumberFormat="1" applyFont="1"/>
    <xf numFmtId="43" fontId="12" fillId="0" borderId="2" xfId="1" applyFont="1" applyFill="1" applyBorder="1" applyAlignment="1">
      <alignment horizontal="right"/>
    </xf>
    <xf numFmtId="4" fontId="2" fillId="0" borderId="0" xfId="0" applyNumberFormat="1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</cellXfs>
  <cellStyles count="4">
    <cellStyle name="Millares" xfId="1" builtinId="3"/>
    <cellStyle name="Millares 11 2" xfId="3" xr:uid="{1D227DC4-4B26-4EB2-A469-482307F3E665}"/>
    <cellStyle name="Normal" xfId="0" builtinId="0"/>
    <cellStyle name="Normal 2" xfId="2" xr:uid="{198D2B03-21E4-4D8B-A897-F18B13795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</xdr:colOff>
      <xdr:row>0</xdr:row>
      <xdr:rowOff>98429</xdr:rowOff>
    </xdr:from>
    <xdr:ext cx="587376" cy="625149"/>
    <xdr:pic>
      <xdr:nvPicPr>
        <xdr:cNvPr id="2" name="1 Imagen">
          <a:extLst>
            <a:ext uri="{FF2B5EF4-FFF2-40B4-BE49-F238E27FC236}">
              <a16:creationId xmlns:a16="http://schemas.microsoft.com/office/drawing/2014/main" id="{20CCDC77-626D-4126-ADF5-0F3AA784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98429"/>
          <a:ext cx="587376" cy="625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501650</xdr:colOff>
      <xdr:row>0</xdr:row>
      <xdr:rowOff>124453</xdr:rowOff>
    </xdr:from>
    <xdr:ext cx="612775" cy="517294"/>
    <xdr:pic>
      <xdr:nvPicPr>
        <xdr:cNvPr id="3" name="2 Imagen">
          <a:extLst>
            <a:ext uri="{FF2B5EF4-FFF2-40B4-BE49-F238E27FC236}">
              <a16:creationId xmlns:a16="http://schemas.microsoft.com/office/drawing/2014/main" id="{A79C48ED-DF71-4506-9D8C-2114A587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124453"/>
          <a:ext cx="612775" cy="517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738189</xdr:colOff>
      <xdr:row>0</xdr:row>
      <xdr:rowOff>85724</xdr:rowOff>
    </xdr:from>
    <xdr:ext cx="920750" cy="656633"/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261D3226-528E-476B-9719-F3A84F8C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85724"/>
          <a:ext cx="920750" cy="6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0024-3E85-4BB1-AB2F-D2F5A97AFAF2}">
  <sheetPr>
    <pageSetUpPr fitToPage="1"/>
  </sheetPr>
  <dimension ref="A1:D58"/>
  <sheetViews>
    <sheetView tabSelected="1" view="pageBreakPreview" zoomScale="96" zoomScaleNormal="100" zoomScaleSheetLayoutView="96" workbookViewId="0">
      <selection activeCell="F47" sqref="F47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1" bestFit="1" customWidth="1"/>
    <col min="5" max="16384" width="11.42578125" style="1"/>
  </cols>
  <sheetData>
    <row r="1" spans="1:3" ht="15" x14ac:dyDescent="0.3">
      <c r="A1" s="35" t="s">
        <v>31</v>
      </c>
      <c r="B1" s="35"/>
      <c r="C1" s="35"/>
    </row>
    <row r="2" spans="1:3" ht="15" x14ac:dyDescent="0.3">
      <c r="A2" s="35" t="s">
        <v>30</v>
      </c>
      <c r="B2" s="35"/>
      <c r="C2" s="35"/>
    </row>
    <row r="3" spans="1:3" ht="15" x14ac:dyDescent="0.3">
      <c r="A3" s="35" t="s">
        <v>29</v>
      </c>
      <c r="B3" s="35"/>
      <c r="C3" s="35"/>
    </row>
    <row r="6" spans="1:3" x14ac:dyDescent="0.2">
      <c r="A6" s="34" t="s">
        <v>28</v>
      </c>
      <c r="B6" s="34"/>
      <c r="C6" s="34"/>
    </row>
    <row r="7" spans="1:3" x14ac:dyDescent="0.2">
      <c r="A7" s="33" t="s">
        <v>27</v>
      </c>
      <c r="B7" s="33"/>
      <c r="C7" s="33"/>
    </row>
    <row r="8" spans="1:3" x14ac:dyDescent="0.2">
      <c r="A8" s="33" t="s">
        <v>26</v>
      </c>
      <c r="B8" s="33"/>
      <c r="C8" s="33"/>
    </row>
    <row r="10" spans="1:3" x14ac:dyDescent="0.2">
      <c r="A10" s="11" t="s">
        <v>25</v>
      </c>
    </row>
    <row r="11" spans="1:3" x14ac:dyDescent="0.2">
      <c r="A11" s="11"/>
      <c r="C11" s="32"/>
    </row>
    <row r="12" spans="1:3" x14ac:dyDescent="0.2">
      <c r="A12" s="11" t="s">
        <v>24</v>
      </c>
      <c r="C12" s="32"/>
    </row>
    <row r="13" spans="1:3" x14ac:dyDescent="0.2">
      <c r="A13" s="3" t="s">
        <v>23</v>
      </c>
      <c r="C13" s="8">
        <v>82110064.559999973</v>
      </c>
    </row>
    <row r="14" spans="1:3" x14ac:dyDescent="0.2">
      <c r="A14" s="3" t="s">
        <v>22</v>
      </c>
      <c r="C14" s="23" t="s">
        <v>21</v>
      </c>
    </row>
    <row r="15" spans="1:3" x14ac:dyDescent="0.2">
      <c r="A15" s="3" t="s">
        <v>20</v>
      </c>
      <c r="C15" s="23">
        <v>3570212.5</v>
      </c>
    </row>
    <row r="16" spans="1:3" x14ac:dyDescent="0.2">
      <c r="A16" s="11" t="s">
        <v>19</v>
      </c>
      <c r="C16" s="25">
        <f>SUM(C13:C15)</f>
        <v>85680277.059999973</v>
      </c>
    </row>
    <row r="17" spans="1:3" x14ac:dyDescent="0.2">
      <c r="A17" s="4"/>
      <c r="C17" s="29"/>
    </row>
    <row r="18" spans="1:3" x14ac:dyDescent="0.2">
      <c r="A18" s="11" t="s">
        <v>18</v>
      </c>
      <c r="C18" s="29"/>
    </row>
    <row r="19" spans="1:3" x14ac:dyDescent="0.2">
      <c r="A19" s="3" t="s">
        <v>17</v>
      </c>
      <c r="C19" s="29">
        <v>81726340.280000001</v>
      </c>
    </row>
    <row r="20" spans="1:3" x14ac:dyDescent="0.2">
      <c r="A20" s="3" t="s">
        <v>16</v>
      </c>
      <c r="C20" s="31">
        <v>53691688.450000003</v>
      </c>
    </row>
    <row r="21" spans="1:3" x14ac:dyDescent="0.2">
      <c r="A21" s="11"/>
      <c r="B21" s="30"/>
      <c r="C21" s="26">
        <f>+C19-C20</f>
        <v>28034651.829999998</v>
      </c>
    </row>
    <row r="22" spans="1:3" x14ac:dyDescent="0.2">
      <c r="A22" s="3" t="s">
        <v>15</v>
      </c>
      <c r="B22" s="8"/>
      <c r="C22" s="8">
        <v>488589.87397260277</v>
      </c>
    </row>
    <row r="23" spans="1:3" x14ac:dyDescent="0.2">
      <c r="A23" s="3" t="s">
        <v>14</v>
      </c>
      <c r="C23" s="29">
        <v>1000000</v>
      </c>
    </row>
    <row r="24" spans="1:3" x14ac:dyDescent="0.2">
      <c r="A24" s="3" t="s">
        <v>13</v>
      </c>
      <c r="B24" s="28"/>
      <c r="C24" s="27">
        <v>437465.34629639547</v>
      </c>
    </row>
    <row r="25" spans="1:3" x14ac:dyDescent="0.2">
      <c r="A25" s="3"/>
      <c r="C25" s="26">
        <f>SUM(C22:C24)</f>
        <v>1926055.2202689981</v>
      </c>
    </row>
    <row r="26" spans="1:3" x14ac:dyDescent="0.2">
      <c r="A26" s="11" t="s">
        <v>12</v>
      </c>
      <c r="C26" s="25">
        <f>+C21+C25</f>
        <v>29960707.050268997</v>
      </c>
    </row>
    <row r="27" spans="1:3" ht="13.5" thickBot="1" x14ac:dyDescent="0.25">
      <c r="A27" s="11" t="s">
        <v>11</v>
      </c>
      <c r="C27" s="24">
        <f>+C16+C26</f>
        <v>115640984.11026897</v>
      </c>
    </row>
    <row r="28" spans="1:3" ht="13.5" thickTop="1" x14ac:dyDescent="0.2">
      <c r="A28" s="4"/>
      <c r="C28" s="13"/>
    </row>
    <row r="29" spans="1:3" x14ac:dyDescent="0.2">
      <c r="A29" s="21" t="s">
        <v>10</v>
      </c>
      <c r="C29" s="13"/>
    </row>
    <row r="30" spans="1:3" x14ac:dyDescent="0.2">
      <c r="A30" s="21" t="s">
        <v>9</v>
      </c>
      <c r="C30" s="23"/>
    </row>
    <row r="31" spans="1:3" x14ac:dyDescent="0.2">
      <c r="A31" s="4" t="s">
        <v>8</v>
      </c>
      <c r="C31" s="22">
        <v>5378483.8199999994</v>
      </c>
    </row>
    <row r="32" spans="1:3" s="14" customFormat="1" x14ac:dyDescent="0.2">
      <c r="A32" s="16" t="s">
        <v>7</v>
      </c>
      <c r="C32" s="20">
        <f>+C31</f>
        <v>5378483.8199999994</v>
      </c>
    </row>
    <row r="33" spans="1:4" s="14" customFormat="1" x14ac:dyDescent="0.2">
      <c r="A33" s="16"/>
      <c r="C33" s="20"/>
    </row>
    <row r="34" spans="1:4" s="14" customFormat="1" x14ac:dyDescent="0.2">
      <c r="A34" s="21" t="s">
        <v>6</v>
      </c>
      <c r="C34" s="20"/>
    </row>
    <row r="35" spans="1:4" s="14" customFormat="1" x14ac:dyDescent="0.2">
      <c r="A35" s="19" t="s">
        <v>5</v>
      </c>
      <c r="B35" s="18"/>
      <c r="C35" s="17">
        <v>1710941.38</v>
      </c>
    </row>
    <row r="36" spans="1:4" s="14" customFormat="1" x14ac:dyDescent="0.2">
      <c r="A36" s="16" t="s">
        <v>4</v>
      </c>
      <c r="C36" s="15">
        <v>1710941.38</v>
      </c>
    </row>
    <row r="37" spans="1:4" x14ac:dyDescent="0.2">
      <c r="A37" s="4"/>
      <c r="C37" s="13"/>
    </row>
    <row r="38" spans="1:4" x14ac:dyDescent="0.2">
      <c r="A38" s="3" t="s">
        <v>3</v>
      </c>
      <c r="C38" s="12">
        <f>+C27-C32-C36</f>
        <v>108551558.91026898</v>
      </c>
    </row>
    <row r="39" spans="1:4" ht="13.5" thickBot="1" x14ac:dyDescent="0.25">
      <c r="A39" s="11" t="s">
        <v>2</v>
      </c>
      <c r="C39" s="10">
        <f>+C38+C32+C36</f>
        <v>115640984.11026897</v>
      </c>
    </row>
    <row r="40" spans="1:4" ht="13.5" thickTop="1" x14ac:dyDescent="0.2">
      <c r="A40" s="4"/>
      <c r="C40" s="9"/>
    </row>
    <row r="41" spans="1:4" x14ac:dyDescent="0.2">
      <c r="A41" s="4"/>
      <c r="C41" s="7"/>
    </row>
    <row r="42" spans="1:4" x14ac:dyDescent="0.2">
      <c r="A42" s="4"/>
      <c r="C42" s="8"/>
    </row>
    <row r="43" spans="1:4" x14ac:dyDescent="0.2">
      <c r="A43" s="4"/>
      <c r="C43" s="8"/>
    </row>
    <row r="44" spans="1:4" x14ac:dyDescent="0.2">
      <c r="A44" s="4"/>
      <c r="C44" s="8"/>
    </row>
    <row r="45" spans="1:4" x14ac:dyDescent="0.2">
      <c r="A45" s="4"/>
      <c r="C45" s="8"/>
    </row>
    <row r="46" spans="1:4" x14ac:dyDescent="0.2">
      <c r="A46" s="4"/>
      <c r="C46" s="8"/>
    </row>
    <row r="47" spans="1:4" x14ac:dyDescent="0.2">
      <c r="A47" s="4"/>
      <c r="C47" s="7"/>
      <c r="D47" s="8"/>
    </row>
    <row r="48" spans="1:4" x14ac:dyDescent="0.2">
      <c r="A48" s="4"/>
      <c r="C48" s="7"/>
      <c r="D48" s="7"/>
    </row>
    <row r="49" spans="1:3" x14ac:dyDescent="0.2">
      <c r="A49" s="6" t="s">
        <v>1</v>
      </c>
      <c r="B49" s="6"/>
      <c r="C49" s="6"/>
    </row>
    <row r="50" spans="1:3" x14ac:dyDescent="0.2">
      <c r="A50" s="5" t="s">
        <v>0</v>
      </c>
      <c r="B50" s="5"/>
      <c r="C50" s="5"/>
    </row>
    <row r="52" spans="1:3" x14ac:dyDescent="0.2">
      <c r="A52" s="4"/>
    </row>
    <row r="56" spans="1:3" x14ac:dyDescent="0.2">
      <c r="A56" s="3"/>
    </row>
    <row r="57" spans="1:3" x14ac:dyDescent="0.2">
      <c r="A57" s="3"/>
    </row>
    <row r="58" spans="1:3" x14ac:dyDescent="0.2">
      <c r="A58" s="2"/>
    </row>
  </sheetData>
  <mergeCells count="8">
    <mergeCell ref="A49:C49"/>
    <mergeCell ref="A50:C50"/>
    <mergeCell ref="A1:C1"/>
    <mergeCell ref="A2:C2"/>
    <mergeCell ref="A3:C3"/>
    <mergeCell ref="A6:C6"/>
    <mergeCell ref="A7:C7"/>
    <mergeCell ref="A8:C8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2021-12-03T20:15:07Z</dcterms:created>
  <dcterms:modified xsi:type="dcterms:W3CDTF">2021-12-03T20:15:37Z</dcterms:modified>
</cp:coreProperties>
</file>